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Sheet1!$A$8:$F$174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1" l="1"/>
  <c r="F15" i="1"/>
  <c r="F21" i="1"/>
  <c r="F23" i="1"/>
  <c r="F29" i="1"/>
  <c r="F38" i="1"/>
  <c r="F40" i="1"/>
  <c r="F42" i="1"/>
  <c r="F44" i="1"/>
  <c r="F46" i="1"/>
  <c r="F48" i="1"/>
  <c r="F58" i="1"/>
  <c r="F60" i="1"/>
  <c r="F66" i="1"/>
  <c r="F68" i="1"/>
  <c r="F74" i="1"/>
  <c r="F80" i="1"/>
  <c r="F86" i="1"/>
  <c r="F88" i="1"/>
  <c r="F90" i="1"/>
  <c r="F92" i="1"/>
  <c r="F94" i="1"/>
  <c r="F102" i="1"/>
  <c r="F104" i="1"/>
  <c r="F110" i="1"/>
  <c r="F112" i="1"/>
  <c r="F118" i="1"/>
  <c r="F122" i="1"/>
  <c r="F126" i="1"/>
  <c r="F136" i="1"/>
  <c r="F140" i="1"/>
  <c r="F144" i="1"/>
  <c r="F150" i="1"/>
  <c r="F156" i="1"/>
  <c r="F162" i="1"/>
  <c r="F166" i="1"/>
  <c r="F13" i="1"/>
  <c r="F170" i="1" l="1"/>
  <c r="F172" i="1" s="1"/>
  <c r="F174" i="1" s="1"/>
</calcChain>
</file>

<file path=xl/sharedStrings.xml><?xml version="1.0" encoding="utf-8"?>
<sst xmlns="http://schemas.openxmlformats.org/spreadsheetml/2006/main" count="159" uniqueCount="120">
  <si>
    <t>SCHEDULE OF QUANTITIES</t>
  </si>
  <si>
    <t>HVAC Work for Incubation Centre at Lecture  Block at Indraprastha Institute of Information Technology (IIIT) at New Delhi</t>
  </si>
  <si>
    <t>The prices are to be quoted in the below mentioned form and shall include the supply, installation, testing and commissioning at site of all the equipment’s, ancillary materials as specified and all such items what so ever which  may  be required  to  fulfil  the intent and purpose as  laid  down in  the  specification  and/ or the drawings.</t>
  </si>
  <si>
    <t>S.No.</t>
  </si>
  <si>
    <t>Description</t>
  </si>
  <si>
    <t>Unit</t>
  </si>
  <si>
    <t>Qty.</t>
  </si>
  <si>
    <t xml:space="preserve">Rate (Rs.) </t>
  </si>
  <si>
    <t xml:space="preserve"> Amount                 ( in Rs.) </t>
  </si>
  <si>
    <t>2 Way Motorized  Valve</t>
  </si>
  <si>
    <t xml:space="preserve"> </t>
  </si>
  <si>
    <t>Supply, installation, testing and commissioning of 2 way ON/OFF valve along with actuator &amp; snap acting  complete as required and as per specifications of following sizes.</t>
  </si>
  <si>
    <t>4.8 USGPM, 25 mm dia</t>
  </si>
  <si>
    <t>Nos.</t>
  </si>
  <si>
    <t>3.6 USGPM, 20 mm dia</t>
  </si>
  <si>
    <t>Cassette type Chilled Water Unit</t>
  </si>
  <si>
    <t>Supply, installation, testing and commissioning of ceiling suspended  Cassette type Unit complete with casing, filter,   cooling coil &amp; multiblade centrifugal direct driven fan (three speed) with TEFC motor of class 'F' insulation, operated on 230 volts, single phase, 50Hz, AC supply, external decorative grill/panel, inbuilt drain pump, electrical &amp; control copper cabling from nearest power point complete as required and as per specification of following capacities :</t>
  </si>
  <si>
    <t>2.0 Tons , 2 row deep</t>
  </si>
  <si>
    <t>1.5 Tons , 2 row deep</t>
  </si>
  <si>
    <t>Fan Coil Unit</t>
  </si>
  <si>
    <t>Supply, installation, testing and commissioning of ceiling suspended Fan Coil Unit complete with 20 Ga G.I. precoated casing, filter box with synthetic fibre filter, 3 row dip cooling coil with Aluminium fins,  direct driven fan (three speed) with TEFC motor of class 'F' insulation, operated on 230 volts, single phase, 50Hz, AC supply,   sandwitched insulated drain pan  power &amp; control copper cabling from nearest power point complete as required and as per specification of following capacities :</t>
  </si>
  <si>
    <t>1.5 Tons, 600 cfm</t>
  </si>
  <si>
    <t>Insulated Chilled  Water Piping (resin bonded fiberglass glass Insulation)</t>
  </si>
  <si>
    <t>Supplying, laying/ fixing, testing and commissioning of following nominal sizes of chilled water piping inside the building (with necessary clamps, vibration isolators and fittings but excluding valves, strainers, gauges etc.) duly insulated with 80 kg/cum density resin bonded fiber glass or 144 Kg/ m3 density mineral wool (non combustible) pipe section insulation covered with a layer of 120 gm/sq.m polythene sheet (vapour barrier) and finally applying 0.63mm aluminium sheet cladding complete with type3, grade 1 roofing felt strip(as per IS:1322 as amended up to date) at joints and repairing of damage to building etc. as per specifications and as required.</t>
  </si>
  <si>
    <r>
      <t xml:space="preserve">Note: </t>
    </r>
    <r>
      <rPr>
        <sz val="10"/>
        <color theme="1"/>
        <rFont val="Arial"/>
        <family val="2"/>
      </rPr>
      <t>The Pipes of sizes 150 mm &amp; below shall be M.S. ‘C’ class as per IS : 1239 and pipes size above 150 mm shall be welded black steel pipe heavy class as per IS: 3589, from minimum 6.35 mm thick M.S. Sheet for pipes upto 350 mm dia. and from minimum 7mm thick MS sheet for pipes of 400 mm dia and above.</t>
    </r>
  </si>
  <si>
    <t>Piping</t>
  </si>
  <si>
    <t>4.4.1</t>
  </si>
  <si>
    <t>80 mm</t>
  </si>
  <si>
    <t>RM</t>
  </si>
  <si>
    <t>4.1.2</t>
  </si>
  <si>
    <t>65 mm</t>
  </si>
  <si>
    <t>4.1.3</t>
  </si>
  <si>
    <t>50 mm</t>
  </si>
  <si>
    <t>4.1.4</t>
  </si>
  <si>
    <t>40 mm</t>
  </si>
  <si>
    <t>4.1.5</t>
  </si>
  <si>
    <t>32 mm</t>
  </si>
  <si>
    <t>4.1.6</t>
  </si>
  <si>
    <t>25 mm</t>
  </si>
  <si>
    <t>Insulated Valves</t>
  </si>
  <si>
    <t>Supply, installation, testing and commissioning of following valves, strainers, gauges in the chilled water plumbing duly insulated tothe same specifications as the connected piping andadequately supported as per specifications.</t>
  </si>
  <si>
    <t>4.2.1</t>
  </si>
  <si>
    <t>Ball Valves</t>
  </si>
  <si>
    <r>
      <t>Ball Valve (Manual)</t>
    </r>
    <r>
      <rPr>
        <sz val="10"/>
        <color theme="1"/>
        <rFont val="Arial"/>
        <family val="2"/>
      </rPr>
      <t xml:space="preserve"> with brass body SS Ball, Nitrile Rubber Seal &amp; O- Ring  PN 16 pressure rating for chilled  water/hot eater circulation as specified</t>
    </r>
  </si>
  <si>
    <t>4.2.1.1</t>
  </si>
  <si>
    <t>25 mm  with  strainer</t>
  </si>
  <si>
    <t>Sets.</t>
  </si>
  <si>
    <t>4.2.1.2</t>
  </si>
  <si>
    <t>25 mm  without strainer</t>
  </si>
  <si>
    <t>Inline Fans</t>
  </si>
  <si>
    <t xml:space="preserve">  </t>
  </si>
  <si>
    <t xml:space="preserve">Supply, installation, testing and commissoning of following sizes duct mounted Cabinet/ cirular  type inline fan complete with direct drive centrifugal impeller, TEFC squirrel cage induction motor, rubber isolator mounts and other accessories,  20 Amps SPMCB with M.S box including supply of 3 core copper  flexible cable of required length &amp; laying in existing conduit, making connections complete as required and as specified. </t>
  </si>
  <si>
    <t xml:space="preserve">1000 cfm,  15 mmwg S.P. </t>
  </si>
  <si>
    <t>No.</t>
  </si>
  <si>
    <t xml:space="preserve">600 cfm,  10 mmwg S.P. </t>
  </si>
  <si>
    <t>Axial Flow Fan</t>
  </si>
  <si>
    <r>
      <t>Supply, installation, testing and commissioning of following rating of Tube Axial AMCA certified (for Air  and noise Performance) exhaust fan with moter of                          EFF-1 efficiency, fire retardant canvass connection complete fan shall be suitable for operation of 250</t>
    </r>
    <r>
      <rPr>
        <vertAlign val="superscript"/>
        <sz val="10"/>
        <color theme="1"/>
        <rFont val="Arial"/>
        <family val="2"/>
      </rPr>
      <t>O</t>
    </r>
    <r>
      <rPr>
        <sz val="10"/>
        <color theme="1"/>
        <rFont val="Arial"/>
        <family val="2"/>
      </rPr>
      <t>C 2 hours, complete as required as per site requirement and as specification suitable for operation on 415 + 10% volts, 50 Hz, AC supply .</t>
    </r>
  </si>
  <si>
    <t xml:space="preserve">5,000 cfm,  40 mmwg S.P. </t>
  </si>
  <si>
    <t>HRV Unit</t>
  </si>
  <si>
    <t xml:space="preserve">Supply, installation, testing and commissioning of heat reclaim ventilation with inlet and exhaust blower with fan (Inlet &amp; exhaust) desiccant absorption material non contact seal, modular design with Aluminium supports of extruded section, galvanized steel plate casing, self extinguishable polyurethene foam insulation, multi-directional fibrous fleeces air filter complete as per requirements. </t>
  </si>
  <si>
    <t>1700 CMH / 1000 cfm,  40 mmwg.</t>
  </si>
  <si>
    <t>No1.</t>
  </si>
  <si>
    <t>Drain Pipe</t>
  </si>
  <si>
    <t>Supplying &amp; fixing of UPVC drain piping with all fitting such as bends, tees etc. necessary clamps, adequate support duly insulate with 9 mm nitrile rubber insulation complete as per technical specifications, requirement, standardard and drawings complete as required.</t>
  </si>
  <si>
    <t>50 mm dia</t>
  </si>
  <si>
    <t>40 mm dia</t>
  </si>
  <si>
    <t>32 mm dia</t>
  </si>
  <si>
    <t>25 mm dia</t>
  </si>
  <si>
    <t>20 mm dia</t>
  </si>
  <si>
    <t xml:space="preserve">G.I. Sheet Metal Ducting </t>
  </si>
  <si>
    <t>Supply, installation, balancing and commissioning of factory fabricated GSS sheet metal rectangular/round ducting complete with neoprene rubber gaskets, elbows, splitter dampers, vanes, hangers, supports etc. as per approved drawings and specifications of following sheet thickness complete as required.</t>
  </si>
  <si>
    <t>G.I. Sheet Metal Ducting (Rectangular)</t>
  </si>
  <si>
    <t>9.1.1</t>
  </si>
  <si>
    <t>Thickness 0.63 mm sheet</t>
  </si>
  <si>
    <t>Sqm.</t>
  </si>
  <si>
    <t>9.1.2</t>
  </si>
  <si>
    <t>Thickness 0.80 mm sheet</t>
  </si>
  <si>
    <t>9.1.3</t>
  </si>
  <si>
    <t>Thickness 1.00 mm sheet</t>
  </si>
  <si>
    <t>R.O</t>
  </si>
  <si>
    <t xml:space="preserve">Grilles / Diffusers </t>
  </si>
  <si>
    <t>Supply and fixing of powder coated extruded aluminium supply / exhaust air grills with aluminium volume dampers as per specifications.</t>
  </si>
  <si>
    <t>Sqm</t>
  </si>
  <si>
    <t>Supply &amp; fixing of powder coated extruded aluminium Return Air Grills with louvers but  without volume control damperscomplete as required.</t>
  </si>
  <si>
    <t>Insulation</t>
  </si>
  <si>
    <t>Supplying and fixing of following thickness duly laminated aluminium foil of mat finish closed cell Nitrile rubber (Class “O”) insulation on existing duct after applying suitable adhesive for Nitrile rubber. The joints shall be sealed with 50 mm wide and 3 mm thick self adhesive nitrile rubber tape insulation complete as per specifications and as required.</t>
  </si>
  <si>
    <t>19 mm thick</t>
  </si>
  <si>
    <t>Louvers</t>
  </si>
  <si>
    <t>Supplying and installation of Fresh air grille of aluminium powder coated with  louvers, bird Screen and damper as per technical specifications and drawings complete as required.</t>
  </si>
  <si>
    <t>Volume Control Damper</t>
  </si>
  <si>
    <t>Supply, installation, testing and commissioning of GI volume control duct damper complete with neoprene rubber gaskets, nuts, bolts, screws linkages, flanges etc., as per specifications.</t>
  </si>
  <si>
    <t>Electric Panel Board</t>
  </si>
  <si>
    <r>
      <t>Design, manufacture, supply, installation, testing and commissioning of the MV</t>
    </r>
    <r>
      <rPr>
        <b/>
        <sz val="10"/>
        <color theme="1"/>
        <rFont val="Arial"/>
        <family val="2"/>
      </rPr>
      <t xml:space="preserve"> panel</t>
    </r>
    <r>
      <rPr>
        <sz val="10"/>
        <color theme="1"/>
        <rFont val="Arial"/>
        <family val="2"/>
      </rPr>
      <t xml:space="preserve">, front operated, cubicle construction, Floor mounted type, fabricated out of 2 mm thick CRCA Sheet, Compartmentalized with hinged lockable doors, dust and vermin proof, Powder coated of approved shade after 7 tank treatment, Cable alley, inter-connections, having Switch gear and accessories mounting, internal wiring, earth terminals, Top/ Bottom cable entry, numberings etc.  suitable for operation of 415 volts, 3 phase, 4 wire, 50 Hz, AC Supply with enclosure protection class IP 54 complete as required and as specified with the following: </t>
    </r>
    <r>
      <rPr>
        <b/>
        <sz val="10"/>
        <color theme="1"/>
        <rFont val="Arial"/>
        <family val="2"/>
      </rPr>
      <t xml:space="preserve">(HRW FAN) .  </t>
    </r>
  </si>
  <si>
    <t>1 No. 40 Amps MCB incoming.</t>
  </si>
  <si>
    <t>1 set 63 Amps triple pole and neutral Aluminium conductor bus bar duly sleeved.</t>
  </si>
  <si>
    <t>2 No. 16 Amps MCB outgoing along with 2 No. DOL starter for HRV exhaust fresh air fan of 1.5 kw each.</t>
  </si>
  <si>
    <t>Set</t>
  </si>
  <si>
    <r>
      <t>Design, manufacture, supply, installation, testing and commissioning of the MV</t>
    </r>
    <r>
      <rPr>
        <b/>
        <sz val="10"/>
        <color theme="1"/>
        <rFont val="Arial"/>
        <family val="2"/>
      </rPr>
      <t xml:space="preserve"> panel</t>
    </r>
    <r>
      <rPr>
        <sz val="10"/>
        <color theme="1"/>
        <rFont val="Arial"/>
        <family val="2"/>
      </rPr>
      <t xml:space="preserve">, front operated, cubicle construction, wall mounted type, fabricated out of 2 mm thick CRCA Sheet, Compartmentalized with hinged lockable doors, dust and vermin proof, Powder coated of approved shade after 7 tank treatment, Cable alley, inter-connections, having Switch gear and accessories mounting, internal wiring, earth terminals, Top/ Bottom cable entry, numberings etc. suitable for operation of 415 volts, 3 phase, 4 wire, 50 Hz, AC Supply with enclosure protection class IP 54 complete as required and as specified with the following : </t>
    </r>
    <r>
      <rPr>
        <b/>
        <sz val="10"/>
        <color theme="1"/>
        <rFont val="Arial"/>
        <family val="2"/>
      </rPr>
      <t xml:space="preserve">(5000 cfm, Axial fan, 3.7 kw motor).  </t>
    </r>
  </si>
  <si>
    <t>1 No. 32 Amps MCCB outgoing along with 1 No. DOL starter for Axial fan..</t>
  </si>
  <si>
    <t>Gravity Louvers</t>
  </si>
  <si>
    <t xml:space="preserve">Supplying, fixing, testing and commissioning of 18 Ga G.I. powder coated zero leakage gravity louvers with adjustable nob complete as required and as per specifications.  </t>
  </si>
  <si>
    <t>Cable Tray</t>
  </si>
  <si>
    <t>Supplying and installation of following size of perforated painted with powder coating M.S. cable trays with perforation not more than 17.5%, in convenient sections, joined with connectors, suspended from the ceiling with M.S. suspenders including bolts &amp; nuts, painting suspenders etc. as required.</t>
  </si>
  <si>
    <t>150 mm width X 50 mm depth X 1.6 mm thickness</t>
  </si>
  <si>
    <t>Power Cabling</t>
  </si>
  <si>
    <t xml:space="preserve">Supply &amp; fixing of XLPE insulated, cores laid up, tape innersheathed, armoured aluminium cables for various equipments through walls/ceiling with appropriate clamps &amp; fixing arrangement for running on cable tray, as per specifications and drawings.    </t>
  </si>
  <si>
    <t>3C - 4 sqmm</t>
  </si>
  <si>
    <t>Earthing</t>
  </si>
  <si>
    <t xml:space="preserve">Supplying and installation of double earthing continuity conductors of G.I. /G.S.S between panel boards and equipments as drawings. </t>
  </si>
  <si>
    <t>Supplying and installation of 6 SWG dia G.I. wire on surface or in recess for loop earthing as required.</t>
  </si>
  <si>
    <t>Metre</t>
  </si>
  <si>
    <t>Drain Pump</t>
  </si>
  <si>
    <t>Supply, installation, testing and commissioning of condensate / drain pump and is design to fit directly underneath of the FCU unit and incorporates the tank and pump within matched color case and easily accesiable, drain kit include anti syphon device.</t>
  </si>
  <si>
    <t>drain pump</t>
  </si>
  <si>
    <t>Make-Aspen</t>
  </si>
  <si>
    <t xml:space="preserve">Total  excluding tax </t>
  </si>
  <si>
    <t xml:space="preserve">Rs </t>
  </si>
  <si>
    <t>GST</t>
  </si>
  <si>
    <t>Rs</t>
  </si>
  <si>
    <t>Total including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</si>
</sst>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1" x14ac:knownFonts="1">
    <font>
      <sz val="11"/>
      <color theme="1"/>
      <name val="Calibri"/>
      <family val="2"/>
      <scheme val="minor"/>
    </font>
    <font>
      <sz val="11"/>
      <color theme="1"/>
      <name val="Calibri"/>
      <family val="2"/>
      <scheme val="minor"/>
    </font>
    <font>
      <sz val="12"/>
      <color theme="1"/>
      <name val="Times New Roman"/>
      <family val="1"/>
    </font>
    <font>
      <b/>
      <sz val="11"/>
      <color theme="1"/>
      <name val="Arial"/>
      <family val="2"/>
    </font>
    <font>
      <sz val="11"/>
      <color rgb="FF000000"/>
      <name val="Arial"/>
      <family val="2"/>
    </font>
    <font>
      <b/>
      <u/>
      <sz val="11"/>
      <color theme="1"/>
      <name val="Arial"/>
      <family val="2"/>
    </font>
    <font>
      <sz val="10"/>
      <color theme="1"/>
      <name val="Arial"/>
      <family val="2"/>
    </font>
    <font>
      <sz val="10"/>
      <color theme="1"/>
      <name val="Times New Roman"/>
      <family val="1"/>
    </font>
    <font>
      <b/>
      <sz val="10"/>
      <color theme="1"/>
      <name val="Arial"/>
      <family val="2"/>
    </font>
    <font>
      <b/>
      <u/>
      <sz val="10"/>
      <color theme="1"/>
      <name val="Arial"/>
      <family val="2"/>
    </font>
    <font>
      <vertAlign val="superscript"/>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0" fillId="0" borderId="0" xfId="0" applyProtection="1">
      <protection locked="0"/>
    </xf>
    <xf numFmtId="0" fontId="8"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0" xfId="0" applyProtection="1"/>
    <xf numFmtId="0" fontId="3" fillId="0" borderId="0" xfId="0" applyFont="1" applyAlignment="1" applyProtection="1">
      <alignment horizontal="center" vertical="center"/>
    </xf>
    <xf numFmtId="0" fontId="4" fillId="0" borderId="0" xfId="0" applyFont="1" applyAlignment="1" applyProtection="1">
      <alignment horizontal="justify" vertical="center"/>
    </xf>
    <xf numFmtId="0" fontId="5" fillId="0" borderId="0" xfId="0" applyFont="1" applyAlignment="1" applyProtection="1">
      <alignment horizontal="center" vertical="center" wrapText="1"/>
    </xf>
    <xf numFmtId="0" fontId="4" fillId="0" borderId="0" xfId="0" applyFont="1" applyAlignment="1" applyProtection="1">
      <alignment horizontal="center" vertical="center"/>
    </xf>
    <xf numFmtId="0" fontId="0" fillId="0" borderId="0" xfId="0" applyAlignment="1" applyProtection="1">
      <alignment wrapText="1"/>
    </xf>
    <xf numFmtId="0" fontId="6" fillId="0" borderId="0" xfId="0" applyFont="1" applyAlignment="1" applyProtection="1">
      <alignment horizontal="justify" vertical="center" wrapText="1"/>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9" fillId="0" borderId="1" xfId="0" applyFont="1" applyBorder="1" applyAlignment="1" applyProtection="1">
      <alignment vertical="center"/>
    </xf>
    <xf numFmtId="0" fontId="7" fillId="0" borderId="1" xfId="0" applyFont="1" applyBorder="1" applyProtection="1"/>
    <xf numFmtId="0" fontId="6" fillId="0" borderId="1" xfId="0" applyFont="1" applyBorder="1" applyAlignment="1" applyProtection="1">
      <alignment vertical="center"/>
    </xf>
    <xf numFmtId="0" fontId="6" fillId="0" borderId="1" xfId="0" applyFont="1" applyBorder="1" applyAlignment="1" applyProtection="1">
      <alignment horizontal="justify" vertical="center" wrapText="1"/>
    </xf>
    <xf numFmtId="0" fontId="6" fillId="0" borderId="1" xfId="0" applyFont="1" applyBorder="1" applyAlignment="1" applyProtection="1">
      <alignment vertical="center" wrapText="1"/>
    </xf>
    <xf numFmtId="0" fontId="9" fillId="0" borderId="1" xfId="0" applyFont="1" applyBorder="1" applyAlignment="1" applyProtection="1">
      <alignment vertical="center" wrapText="1"/>
    </xf>
    <xf numFmtId="0" fontId="8"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8" fillId="0" borderId="1" xfId="0" applyFont="1" applyBorder="1" applyAlignment="1" applyProtection="1">
      <alignment vertical="center"/>
    </xf>
    <xf numFmtId="0" fontId="6" fillId="0" borderId="1" xfId="0" applyFont="1" applyBorder="1" applyAlignment="1" applyProtection="1">
      <alignment horizontal="justify" vertical="center"/>
    </xf>
    <xf numFmtId="0" fontId="8" fillId="0" borderId="1" xfId="0" applyFont="1" applyBorder="1" applyAlignment="1" applyProtection="1">
      <alignment vertical="center" wrapText="1"/>
    </xf>
    <xf numFmtId="0" fontId="3" fillId="0" borderId="1" xfId="0" applyFont="1" applyBorder="1" applyAlignment="1" applyProtection="1">
      <alignment vertical="center"/>
    </xf>
    <xf numFmtId="0" fontId="3" fillId="0" borderId="1" xfId="0" applyFont="1" applyBorder="1" applyAlignment="1" applyProtection="1">
      <alignment horizontal="center" vertical="center"/>
    </xf>
    <xf numFmtId="0" fontId="2" fillId="0" borderId="0" xfId="0" applyFont="1" applyAlignment="1" applyProtection="1">
      <alignment vertical="center"/>
    </xf>
    <xf numFmtId="43" fontId="0" fillId="0" borderId="0" xfId="1" applyFont="1" applyProtection="1"/>
    <xf numFmtId="43" fontId="8" fillId="0" borderId="1" xfId="1" applyFont="1" applyBorder="1" applyAlignment="1" applyProtection="1">
      <alignment horizontal="center" vertical="center" wrapText="1"/>
    </xf>
    <xf numFmtId="43" fontId="6" fillId="0" borderId="1" xfId="1" applyFont="1" applyBorder="1" applyAlignment="1" applyProtection="1">
      <alignment horizontal="right" vertical="center"/>
    </xf>
    <xf numFmtId="0" fontId="6" fillId="0" borderId="1" xfId="0" applyFont="1" applyBorder="1" applyAlignment="1" applyProtection="1">
      <alignment horizontal="right" vertical="center"/>
      <protection locked="0"/>
    </xf>
    <xf numFmtId="43" fontId="6" fillId="0" borderId="1" xfId="1" applyFont="1" applyBorder="1" applyAlignment="1" applyProtection="1">
      <alignment horizontal="center" vertical="center"/>
    </xf>
    <xf numFmtId="43" fontId="3" fillId="0" borderId="1" xfId="1" applyFont="1" applyBorder="1" applyAlignment="1" applyProtection="1">
      <alignment horizontal="center" vertical="center"/>
    </xf>
    <xf numFmtId="9" fontId="3" fillId="0" borderId="1" xfId="0" applyNumberFormat="1" applyFont="1" applyBorder="1" applyAlignment="1" applyProtection="1">
      <alignment horizontal="center" vertical="center"/>
      <protection locked="0"/>
    </xf>
    <xf numFmtId="0" fontId="0" fillId="0" borderId="0" xfId="0" applyAlignment="1" applyProtection="1">
      <alignment horizontal="center"/>
      <protection locked="0"/>
    </xf>
    <xf numFmtId="43" fontId="0" fillId="0" borderId="0" xfId="1" applyFont="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5"/>
  <sheetViews>
    <sheetView tabSelected="1" zoomScaleNormal="100" workbookViewId="0">
      <selection activeCell="E166" sqref="E166:E172"/>
    </sheetView>
  </sheetViews>
  <sheetFormatPr defaultColWidth="7.5703125" defaultRowHeight="15" x14ac:dyDescent="0.25"/>
  <cols>
    <col min="1" max="1" width="7.5703125" style="5"/>
    <col min="2" max="2" width="57" style="5" customWidth="1"/>
    <col min="3" max="3" width="7.5703125" style="5"/>
    <col min="4" max="4" width="8.42578125" style="5" customWidth="1"/>
    <col min="5" max="5" width="13.5703125" style="1" customWidth="1"/>
    <col min="6" max="6" width="15.85546875" style="29" customWidth="1"/>
    <col min="7" max="16384" width="7.5703125" style="1"/>
  </cols>
  <sheetData>
    <row r="2" spans="1:6" x14ac:dyDescent="0.25">
      <c r="B2" s="6" t="s">
        <v>0</v>
      </c>
    </row>
    <row r="3" spans="1:6" x14ac:dyDescent="0.25">
      <c r="A3" s="7"/>
    </row>
    <row r="4" spans="1:6" ht="45" x14ac:dyDescent="0.25">
      <c r="B4" s="8" t="s">
        <v>1</v>
      </c>
    </row>
    <row r="5" spans="1:6" x14ac:dyDescent="0.25">
      <c r="A5" s="9"/>
      <c r="B5" s="10"/>
    </row>
    <row r="6" spans="1:6" ht="76.5" x14ac:dyDescent="0.25">
      <c r="B6" s="11" t="s">
        <v>2</v>
      </c>
    </row>
    <row r="7" spans="1:6" x14ac:dyDescent="0.25">
      <c r="A7" s="9"/>
    </row>
    <row r="8" spans="1:6" ht="25.5" x14ac:dyDescent="0.25">
      <c r="A8" s="12" t="s">
        <v>3</v>
      </c>
      <c r="B8" s="12" t="s">
        <v>4</v>
      </c>
      <c r="C8" s="12" t="s">
        <v>5</v>
      </c>
      <c r="D8" s="13" t="s">
        <v>6</v>
      </c>
      <c r="E8" s="2" t="s">
        <v>7</v>
      </c>
      <c r="F8" s="30" t="s">
        <v>8</v>
      </c>
    </row>
    <row r="9" spans="1:6" x14ac:dyDescent="0.25">
      <c r="A9" s="14">
        <v>1</v>
      </c>
      <c r="B9" s="15" t="s">
        <v>9</v>
      </c>
      <c r="C9" s="14"/>
      <c r="D9" s="16"/>
      <c r="E9" s="32"/>
      <c r="F9" s="31"/>
    </row>
    <row r="10" spans="1:6" x14ac:dyDescent="0.25">
      <c r="A10" s="14"/>
      <c r="B10" s="17"/>
      <c r="C10" s="14"/>
      <c r="D10" s="16"/>
      <c r="E10" s="3"/>
      <c r="F10" s="33"/>
    </row>
    <row r="11" spans="1:6" ht="38.25" x14ac:dyDescent="0.25">
      <c r="A11" s="14" t="s">
        <v>10</v>
      </c>
      <c r="B11" s="18" t="s">
        <v>11</v>
      </c>
      <c r="C11" s="14"/>
      <c r="D11" s="16"/>
      <c r="E11" s="3"/>
      <c r="F11" s="33"/>
    </row>
    <row r="12" spans="1:6" x14ac:dyDescent="0.25">
      <c r="A12" s="14"/>
      <c r="B12" s="18"/>
      <c r="C12" s="14"/>
      <c r="D12" s="16"/>
      <c r="E12" s="3"/>
      <c r="F12" s="33"/>
    </row>
    <row r="13" spans="1:6" x14ac:dyDescent="0.25">
      <c r="A13" s="14">
        <v>1.1000000000000001</v>
      </c>
      <c r="B13" s="19" t="s">
        <v>12</v>
      </c>
      <c r="C13" s="14" t="s">
        <v>13</v>
      </c>
      <c r="D13" s="14">
        <v>4</v>
      </c>
      <c r="E13" s="3"/>
      <c r="F13" s="33">
        <f>D13*E13</f>
        <v>0</v>
      </c>
    </row>
    <row r="14" spans="1:6" x14ac:dyDescent="0.25">
      <c r="A14" s="14"/>
      <c r="B14" s="17"/>
      <c r="C14" s="14"/>
      <c r="D14" s="16"/>
      <c r="E14" s="3"/>
      <c r="F14" s="33"/>
    </row>
    <row r="15" spans="1:6" x14ac:dyDescent="0.25">
      <c r="A15" s="14">
        <v>1.2</v>
      </c>
      <c r="B15" s="19" t="s">
        <v>14</v>
      </c>
      <c r="C15" s="14" t="s">
        <v>13</v>
      </c>
      <c r="D15" s="14">
        <v>20</v>
      </c>
      <c r="E15" s="3"/>
      <c r="F15" s="33">
        <f t="shared" ref="F14:F77" si="0">D15*E15</f>
        <v>0</v>
      </c>
    </row>
    <row r="16" spans="1:6" x14ac:dyDescent="0.25">
      <c r="A16" s="14"/>
      <c r="B16" s="19"/>
      <c r="C16" s="14"/>
      <c r="D16" s="16"/>
      <c r="E16" s="3"/>
      <c r="F16" s="33"/>
    </row>
    <row r="17" spans="1:6" x14ac:dyDescent="0.25">
      <c r="A17" s="14">
        <v>2</v>
      </c>
      <c r="B17" s="15" t="s">
        <v>15</v>
      </c>
      <c r="C17" s="14"/>
      <c r="D17" s="16"/>
      <c r="E17" s="3"/>
      <c r="F17" s="33"/>
    </row>
    <row r="18" spans="1:6" x14ac:dyDescent="0.25">
      <c r="A18" s="14"/>
      <c r="B18" s="17" t="s">
        <v>10</v>
      </c>
      <c r="C18" s="14"/>
      <c r="D18" s="16"/>
      <c r="E18" s="3"/>
      <c r="F18" s="33"/>
    </row>
    <row r="19" spans="1:6" ht="102" x14ac:dyDescent="0.25">
      <c r="A19" s="14"/>
      <c r="B19" s="18" t="s">
        <v>16</v>
      </c>
      <c r="C19" s="14"/>
      <c r="D19" s="16"/>
      <c r="E19" s="3"/>
      <c r="F19" s="33"/>
    </row>
    <row r="20" spans="1:6" x14ac:dyDescent="0.25">
      <c r="A20" s="14"/>
      <c r="B20" s="18"/>
      <c r="C20" s="14"/>
      <c r="D20" s="16"/>
      <c r="E20" s="3"/>
      <c r="F20" s="33"/>
    </row>
    <row r="21" spans="1:6" x14ac:dyDescent="0.25">
      <c r="A21" s="14">
        <v>2.1</v>
      </c>
      <c r="B21" s="17" t="s">
        <v>17</v>
      </c>
      <c r="C21" s="14" t="s">
        <v>13</v>
      </c>
      <c r="D21" s="14">
        <v>4</v>
      </c>
      <c r="E21" s="3"/>
      <c r="F21" s="33">
        <f t="shared" si="0"/>
        <v>0</v>
      </c>
    </row>
    <row r="22" spans="1:6" x14ac:dyDescent="0.25">
      <c r="A22" s="14"/>
      <c r="B22" s="18"/>
      <c r="C22" s="14"/>
      <c r="D22" s="16"/>
      <c r="E22" s="3"/>
      <c r="F22" s="33"/>
    </row>
    <row r="23" spans="1:6" x14ac:dyDescent="0.25">
      <c r="A23" s="14">
        <v>2.2000000000000002</v>
      </c>
      <c r="B23" s="17" t="s">
        <v>18</v>
      </c>
      <c r="C23" s="14" t="s">
        <v>13</v>
      </c>
      <c r="D23" s="14">
        <v>10</v>
      </c>
      <c r="E23" s="3"/>
      <c r="F23" s="33">
        <f t="shared" si="0"/>
        <v>0</v>
      </c>
    </row>
    <row r="24" spans="1:6" x14ac:dyDescent="0.25">
      <c r="A24" s="14"/>
      <c r="B24" s="19"/>
      <c r="C24" s="14"/>
      <c r="D24" s="16"/>
      <c r="E24" s="3"/>
      <c r="F24" s="33"/>
    </row>
    <row r="25" spans="1:6" x14ac:dyDescent="0.25">
      <c r="A25" s="14">
        <v>3</v>
      </c>
      <c r="B25" s="15" t="s">
        <v>19</v>
      </c>
      <c r="C25" s="14"/>
      <c r="D25" s="16"/>
      <c r="E25" s="3"/>
      <c r="F25" s="33"/>
    </row>
    <row r="26" spans="1:6" x14ac:dyDescent="0.25">
      <c r="A26" s="14"/>
      <c r="B26" s="17" t="s">
        <v>10</v>
      </c>
      <c r="C26" s="14"/>
      <c r="D26" s="16"/>
      <c r="E26" s="3"/>
      <c r="F26" s="33"/>
    </row>
    <row r="27" spans="1:6" ht="102" x14ac:dyDescent="0.25">
      <c r="A27" s="14"/>
      <c r="B27" s="18" t="s">
        <v>20</v>
      </c>
      <c r="C27" s="14"/>
      <c r="D27" s="16"/>
      <c r="E27" s="3"/>
      <c r="F27" s="33"/>
    </row>
    <row r="28" spans="1:6" x14ac:dyDescent="0.25">
      <c r="A28" s="14"/>
      <c r="B28" s="18"/>
      <c r="C28" s="14"/>
      <c r="D28" s="16"/>
      <c r="E28" s="3"/>
      <c r="F28" s="33"/>
    </row>
    <row r="29" spans="1:6" x14ac:dyDescent="0.25">
      <c r="A29" s="14">
        <v>3.1</v>
      </c>
      <c r="B29" s="17" t="s">
        <v>21</v>
      </c>
      <c r="C29" s="14" t="s">
        <v>13</v>
      </c>
      <c r="D29" s="14">
        <v>10</v>
      </c>
      <c r="E29" s="3"/>
      <c r="F29" s="33">
        <f t="shared" si="0"/>
        <v>0</v>
      </c>
    </row>
    <row r="30" spans="1:6" x14ac:dyDescent="0.25">
      <c r="A30" s="14"/>
      <c r="B30" s="19"/>
      <c r="C30" s="14"/>
      <c r="D30" s="16"/>
      <c r="E30" s="3"/>
      <c r="F30" s="33"/>
    </row>
    <row r="31" spans="1:6" ht="25.5" x14ac:dyDescent="0.25">
      <c r="A31" s="14">
        <v>4</v>
      </c>
      <c r="B31" s="20" t="s">
        <v>22</v>
      </c>
      <c r="C31" s="14"/>
      <c r="D31" s="16"/>
      <c r="E31" s="3"/>
      <c r="F31" s="33"/>
    </row>
    <row r="32" spans="1:6" x14ac:dyDescent="0.25">
      <c r="A32" s="14"/>
      <c r="B32" s="17" t="s">
        <v>10</v>
      </c>
      <c r="C32" s="14"/>
      <c r="D32" s="16"/>
      <c r="E32" s="3"/>
      <c r="F32" s="33"/>
    </row>
    <row r="33" spans="1:6" ht="140.25" x14ac:dyDescent="0.25">
      <c r="A33" s="14"/>
      <c r="B33" s="18" t="s">
        <v>23</v>
      </c>
      <c r="C33" s="14"/>
      <c r="D33" s="16"/>
      <c r="E33" s="3"/>
      <c r="F33" s="33"/>
    </row>
    <row r="34" spans="1:6" ht="76.5" x14ac:dyDescent="0.25">
      <c r="A34" s="14"/>
      <c r="B34" s="21" t="s">
        <v>24</v>
      </c>
      <c r="C34" s="14"/>
      <c r="D34" s="16"/>
      <c r="E34" s="3"/>
      <c r="F34" s="33"/>
    </row>
    <row r="35" spans="1:6" x14ac:dyDescent="0.25">
      <c r="A35" s="14"/>
      <c r="B35" s="18"/>
      <c r="C35" s="14"/>
      <c r="D35" s="16"/>
      <c r="E35" s="3"/>
      <c r="F35" s="33"/>
    </row>
    <row r="36" spans="1:6" x14ac:dyDescent="0.25">
      <c r="A36" s="14">
        <v>4.0999999999999996</v>
      </c>
      <c r="B36" s="15" t="s">
        <v>25</v>
      </c>
      <c r="C36" s="14"/>
      <c r="D36" s="16"/>
      <c r="E36" s="3"/>
      <c r="F36" s="33"/>
    </row>
    <row r="37" spans="1:6" x14ac:dyDescent="0.25">
      <c r="A37" s="14"/>
      <c r="B37" s="17"/>
      <c r="C37" s="14"/>
      <c r="D37" s="16"/>
      <c r="E37" s="3"/>
      <c r="F37" s="33"/>
    </row>
    <row r="38" spans="1:6" x14ac:dyDescent="0.25">
      <c r="A38" s="14" t="s">
        <v>26</v>
      </c>
      <c r="B38" s="17" t="s">
        <v>27</v>
      </c>
      <c r="C38" s="14" t="s">
        <v>28</v>
      </c>
      <c r="D38" s="14">
        <v>44</v>
      </c>
      <c r="E38" s="3"/>
      <c r="F38" s="33">
        <f t="shared" si="0"/>
        <v>0</v>
      </c>
    </row>
    <row r="39" spans="1:6" x14ac:dyDescent="0.25">
      <c r="A39" s="14"/>
      <c r="B39" s="17"/>
      <c r="C39" s="14"/>
      <c r="D39" s="16"/>
      <c r="E39" s="3"/>
      <c r="F39" s="33"/>
    </row>
    <row r="40" spans="1:6" x14ac:dyDescent="0.25">
      <c r="A40" s="14" t="s">
        <v>29</v>
      </c>
      <c r="B40" s="17" t="s">
        <v>30</v>
      </c>
      <c r="C40" s="14" t="s">
        <v>28</v>
      </c>
      <c r="D40" s="14">
        <v>30</v>
      </c>
      <c r="E40" s="3"/>
      <c r="F40" s="33">
        <f t="shared" si="0"/>
        <v>0</v>
      </c>
    </row>
    <row r="41" spans="1:6" x14ac:dyDescent="0.25">
      <c r="A41" s="14"/>
      <c r="B41" s="17"/>
      <c r="C41" s="14"/>
      <c r="D41" s="16"/>
      <c r="E41" s="3"/>
      <c r="F41" s="33"/>
    </row>
    <row r="42" spans="1:6" x14ac:dyDescent="0.25">
      <c r="A42" s="14" t="s">
        <v>31</v>
      </c>
      <c r="B42" s="17" t="s">
        <v>32</v>
      </c>
      <c r="C42" s="14" t="s">
        <v>28</v>
      </c>
      <c r="D42" s="14">
        <v>24</v>
      </c>
      <c r="E42" s="3"/>
      <c r="F42" s="33">
        <f t="shared" si="0"/>
        <v>0</v>
      </c>
    </row>
    <row r="43" spans="1:6" x14ac:dyDescent="0.25">
      <c r="A43" s="14"/>
      <c r="B43" s="17"/>
      <c r="C43" s="14"/>
      <c r="D43" s="16"/>
      <c r="E43" s="3"/>
      <c r="F43" s="33"/>
    </row>
    <row r="44" spans="1:6" x14ac:dyDescent="0.25">
      <c r="A44" s="14" t="s">
        <v>33</v>
      </c>
      <c r="B44" s="17" t="s">
        <v>34</v>
      </c>
      <c r="C44" s="14" t="s">
        <v>28</v>
      </c>
      <c r="D44" s="14">
        <v>50</v>
      </c>
      <c r="E44" s="3"/>
      <c r="F44" s="33">
        <f t="shared" si="0"/>
        <v>0</v>
      </c>
    </row>
    <row r="45" spans="1:6" x14ac:dyDescent="0.25">
      <c r="A45" s="14"/>
      <c r="B45" s="17"/>
      <c r="C45" s="14"/>
      <c r="D45" s="16"/>
      <c r="E45" s="3"/>
      <c r="F45" s="33"/>
    </row>
    <row r="46" spans="1:6" x14ac:dyDescent="0.25">
      <c r="A46" s="14" t="s">
        <v>35</v>
      </c>
      <c r="B46" s="17" t="s">
        <v>36</v>
      </c>
      <c r="C46" s="14" t="s">
        <v>28</v>
      </c>
      <c r="D46" s="14">
        <v>30</v>
      </c>
      <c r="E46" s="3"/>
      <c r="F46" s="33">
        <f t="shared" si="0"/>
        <v>0</v>
      </c>
    </row>
    <row r="47" spans="1:6" x14ac:dyDescent="0.25">
      <c r="A47" s="14"/>
      <c r="B47" s="17"/>
      <c r="C47" s="14"/>
      <c r="D47" s="16"/>
      <c r="E47" s="3"/>
      <c r="F47" s="33"/>
    </row>
    <row r="48" spans="1:6" x14ac:dyDescent="0.25">
      <c r="A48" s="14" t="s">
        <v>37</v>
      </c>
      <c r="B48" s="17" t="s">
        <v>38</v>
      </c>
      <c r="C48" s="14" t="s">
        <v>28</v>
      </c>
      <c r="D48" s="14">
        <v>180</v>
      </c>
      <c r="E48" s="3"/>
      <c r="F48" s="33">
        <f t="shared" si="0"/>
        <v>0</v>
      </c>
    </row>
    <row r="49" spans="1:6" x14ac:dyDescent="0.25">
      <c r="A49" s="14"/>
      <c r="B49" s="17"/>
      <c r="C49" s="14"/>
      <c r="D49" s="16"/>
      <c r="E49" s="3"/>
      <c r="F49" s="33"/>
    </row>
    <row r="50" spans="1:6" x14ac:dyDescent="0.25">
      <c r="A50" s="14">
        <v>4.2</v>
      </c>
      <c r="B50" s="15" t="s">
        <v>39</v>
      </c>
      <c r="C50" s="14"/>
      <c r="D50" s="16"/>
      <c r="E50" s="3"/>
      <c r="F50" s="33"/>
    </row>
    <row r="51" spans="1:6" x14ac:dyDescent="0.25">
      <c r="A51" s="14"/>
      <c r="B51" s="17"/>
      <c r="C51" s="14"/>
      <c r="D51" s="16"/>
      <c r="E51" s="3"/>
      <c r="F51" s="33"/>
    </row>
    <row r="52" spans="1:6" ht="51" x14ac:dyDescent="0.25">
      <c r="A52" s="14"/>
      <c r="B52" s="18" t="s">
        <v>40</v>
      </c>
      <c r="C52" s="14"/>
      <c r="D52" s="16"/>
      <c r="E52" s="3"/>
      <c r="F52" s="33"/>
    </row>
    <row r="53" spans="1:6" x14ac:dyDescent="0.25">
      <c r="A53" s="14"/>
      <c r="B53" s="17"/>
      <c r="C53" s="14"/>
      <c r="D53" s="16"/>
      <c r="E53" s="3"/>
      <c r="F53" s="33"/>
    </row>
    <row r="54" spans="1:6" x14ac:dyDescent="0.25">
      <c r="A54" s="14" t="s">
        <v>41</v>
      </c>
      <c r="B54" s="15" t="s">
        <v>42</v>
      </c>
      <c r="C54" s="14"/>
      <c r="D54" s="16"/>
      <c r="E54" s="3"/>
      <c r="F54" s="33"/>
    </row>
    <row r="55" spans="1:6" x14ac:dyDescent="0.25">
      <c r="A55" s="14"/>
      <c r="B55" s="15"/>
      <c r="C55" s="14"/>
      <c r="D55" s="16"/>
      <c r="E55" s="3"/>
      <c r="F55" s="33"/>
    </row>
    <row r="56" spans="1:6" ht="38.25" x14ac:dyDescent="0.25">
      <c r="A56" s="14"/>
      <c r="B56" s="21" t="s">
        <v>43</v>
      </c>
      <c r="C56" s="14"/>
      <c r="D56" s="16"/>
      <c r="E56" s="3"/>
      <c r="F56" s="33"/>
    </row>
    <row r="57" spans="1:6" x14ac:dyDescent="0.25">
      <c r="A57" s="14"/>
      <c r="B57" s="21"/>
      <c r="C57" s="14"/>
      <c r="D57" s="16"/>
      <c r="E57" s="3"/>
      <c r="F57" s="33"/>
    </row>
    <row r="58" spans="1:6" x14ac:dyDescent="0.25">
      <c r="A58" s="14" t="s">
        <v>44</v>
      </c>
      <c r="B58" s="17" t="s">
        <v>45</v>
      </c>
      <c r="C58" s="14" t="s">
        <v>46</v>
      </c>
      <c r="D58" s="14">
        <v>24</v>
      </c>
      <c r="E58" s="3"/>
      <c r="F58" s="33">
        <f t="shared" si="0"/>
        <v>0</v>
      </c>
    </row>
    <row r="59" spans="1:6" x14ac:dyDescent="0.25">
      <c r="A59" s="14"/>
      <c r="B59" s="17"/>
      <c r="C59" s="14"/>
      <c r="D59" s="16"/>
      <c r="E59" s="3"/>
      <c r="F59" s="33"/>
    </row>
    <row r="60" spans="1:6" x14ac:dyDescent="0.25">
      <c r="A60" s="14" t="s">
        <v>47</v>
      </c>
      <c r="B60" s="17" t="s">
        <v>48</v>
      </c>
      <c r="C60" s="14" t="s">
        <v>46</v>
      </c>
      <c r="D60" s="14">
        <v>24</v>
      </c>
      <c r="E60" s="3"/>
      <c r="F60" s="33">
        <f t="shared" si="0"/>
        <v>0</v>
      </c>
    </row>
    <row r="61" spans="1:6" x14ac:dyDescent="0.25">
      <c r="A61" s="14"/>
      <c r="B61" s="18"/>
      <c r="C61" s="14"/>
      <c r="D61" s="16"/>
      <c r="E61" s="3"/>
      <c r="F61" s="33"/>
    </row>
    <row r="62" spans="1:6" x14ac:dyDescent="0.25">
      <c r="A62" s="14">
        <v>5</v>
      </c>
      <c r="B62" s="22" t="s">
        <v>49</v>
      </c>
      <c r="C62" s="14"/>
      <c r="D62" s="16"/>
      <c r="E62" s="3"/>
      <c r="F62" s="33"/>
    </row>
    <row r="63" spans="1:6" x14ac:dyDescent="0.25">
      <c r="A63" s="14"/>
      <c r="B63" s="17"/>
      <c r="C63" s="14"/>
      <c r="D63" s="16"/>
      <c r="E63" s="3"/>
      <c r="F63" s="33"/>
    </row>
    <row r="64" spans="1:6" ht="89.25" x14ac:dyDescent="0.25">
      <c r="A64" s="14" t="s">
        <v>50</v>
      </c>
      <c r="B64" s="18" t="s">
        <v>51</v>
      </c>
      <c r="C64" s="14"/>
      <c r="D64" s="16"/>
      <c r="E64" s="3"/>
      <c r="F64" s="33"/>
    </row>
    <row r="65" spans="1:6" x14ac:dyDescent="0.25">
      <c r="A65" s="14"/>
      <c r="B65" s="18"/>
      <c r="C65" s="14"/>
      <c r="D65" s="16"/>
      <c r="E65" s="3"/>
      <c r="F65" s="33"/>
    </row>
    <row r="66" spans="1:6" x14ac:dyDescent="0.25">
      <c r="A66" s="14">
        <v>5.0999999999999996</v>
      </c>
      <c r="B66" s="19" t="s">
        <v>52</v>
      </c>
      <c r="C66" s="14" t="s">
        <v>53</v>
      </c>
      <c r="D66" s="14">
        <v>1</v>
      </c>
      <c r="E66" s="3"/>
      <c r="F66" s="33">
        <f t="shared" si="0"/>
        <v>0</v>
      </c>
    </row>
    <row r="67" spans="1:6" x14ac:dyDescent="0.25">
      <c r="A67" s="14"/>
      <c r="B67" s="17"/>
      <c r="C67" s="14"/>
      <c r="D67" s="16"/>
      <c r="E67" s="3"/>
      <c r="F67" s="33"/>
    </row>
    <row r="68" spans="1:6" x14ac:dyDescent="0.25">
      <c r="A68" s="14">
        <v>5.2</v>
      </c>
      <c r="B68" s="19" t="s">
        <v>54</v>
      </c>
      <c r="C68" s="14" t="s">
        <v>53</v>
      </c>
      <c r="D68" s="14">
        <v>1</v>
      </c>
      <c r="E68" s="3"/>
      <c r="F68" s="33">
        <f t="shared" si="0"/>
        <v>0</v>
      </c>
    </row>
    <row r="69" spans="1:6" x14ac:dyDescent="0.25">
      <c r="A69" s="14"/>
      <c r="B69" s="17"/>
      <c r="C69" s="14"/>
      <c r="D69" s="16"/>
      <c r="E69" s="3"/>
      <c r="F69" s="33"/>
    </row>
    <row r="70" spans="1:6" x14ac:dyDescent="0.25">
      <c r="A70" s="14">
        <v>6</v>
      </c>
      <c r="B70" s="15" t="s">
        <v>55</v>
      </c>
      <c r="C70" s="14"/>
      <c r="D70" s="16"/>
      <c r="E70" s="3"/>
      <c r="F70" s="33"/>
    </row>
    <row r="71" spans="1:6" x14ac:dyDescent="0.25">
      <c r="A71" s="14"/>
      <c r="B71" s="17"/>
      <c r="C71" s="14"/>
      <c r="D71" s="16"/>
      <c r="E71" s="3"/>
      <c r="F71" s="33"/>
    </row>
    <row r="72" spans="1:6" ht="90.75" x14ac:dyDescent="0.25">
      <c r="A72" s="14"/>
      <c r="B72" s="18" t="s">
        <v>56</v>
      </c>
      <c r="C72" s="14"/>
      <c r="D72" s="16"/>
      <c r="E72" s="3"/>
      <c r="F72" s="33"/>
    </row>
    <row r="73" spans="1:6" x14ac:dyDescent="0.25">
      <c r="A73" s="14"/>
      <c r="B73" s="17"/>
      <c r="C73" s="14"/>
      <c r="D73" s="16"/>
      <c r="E73" s="3"/>
      <c r="F73" s="33"/>
    </row>
    <row r="74" spans="1:6" x14ac:dyDescent="0.25">
      <c r="A74" s="14">
        <v>6.1</v>
      </c>
      <c r="B74" s="17" t="s">
        <v>57</v>
      </c>
      <c r="C74" s="14" t="s">
        <v>53</v>
      </c>
      <c r="D74" s="14">
        <v>1</v>
      </c>
      <c r="E74" s="3"/>
      <c r="F74" s="33">
        <f t="shared" si="0"/>
        <v>0</v>
      </c>
    </row>
    <row r="75" spans="1:6" x14ac:dyDescent="0.25">
      <c r="A75" s="14"/>
      <c r="B75" s="17"/>
      <c r="C75" s="14"/>
      <c r="D75" s="16"/>
      <c r="E75" s="3"/>
      <c r="F75" s="33"/>
    </row>
    <row r="76" spans="1:6" x14ac:dyDescent="0.25">
      <c r="A76" s="14">
        <v>7</v>
      </c>
      <c r="B76" s="22" t="s">
        <v>58</v>
      </c>
      <c r="C76" s="14"/>
      <c r="D76" s="16"/>
      <c r="E76" s="3"/>
      <c r="F76" s="33"/>
    </row>
    <row r="77" spans="1:6" x14ac:dyDescent="0.25">
      <c r="A77" s="14"/>
      <c r="B77" s="18"/>
      <c r="C77" s="14"/>
      <c r="D77" s="16"/>
      <c r="E77" s="3"/>
      <c r="F77" s="33"/>
    </row>
    <row r="78" spans="1:6" ht="89.25" x14ac:dyDescent="0.25">
      <c r="A78" s="14"/>
      <c r="B78" s="18" t="s">
        <v>59</v>
      </c>
      <c r="C78" s="14"/>
      <c r="D78" s="16"/>
      <c r="E78" s="3"/>
      <c r="F78" s="33"/>
    </row>
    <row r="79" spans="1:6" x14ac:dyDescent="0.25">
      <c r="A79" s="14"/>
      <c r="B79" s="18"/>
      <c r="C79" s="14"/>
      <c r="D79" s="16"/>
      <c r="E79" s="3"/>
      <c r="F79" s="33"/>
    </row>
    <row r="80" spans="1:6" x14ac:dyDescent="0.25">
      <c r="A80" s="14">
        <v>7.1</v>
      </c>
      <c r="B80" s="18" t="s">
        <v>60</v>
      </c>
      <c r="C80" s="14" t="s">
        <v>61</v>
      </c>
      <c r="D80" s="14">
        <v>1</v>
      </c>
      <c r="E80" s="3"/>
      <c r="F80" s="33">
        <f t="shared" ref="F78:F141" si="1">D80*E80</f>
        <v>0</v>
      </c>
    </row>
    <row r="81" spans="1:6" x14ac:dyDescent="0.25">
      <c r="A81" s="14"/>
      <c r="B81" s="17"/>
      <c r="C81" s="14"/>
      <c r="D81" s="16"/>
      <c r="E81" s="3"/>
      <c r="F81" s="33"/>
    </row>
    <row r="82" spans="1:6" x14ac:dyDescent="0.25">
      <c r="A82" s="14">
        <v>8</v>
      </c>
      <c r="B82" s="15" t="s">
        <v>62</v>
      </c>
      <c r="C82" s="14"/>
      <c r="D82" s="16"/>
      <c r="E82" s="3"/>
      <c r="F82" s="33"/>
    </row>
    <row r="83" spans="1:6" x14ac:dyDescent="0.25">
      <c r="A83" s="14"/>
      <c r="B83" s="23"/>
      <c r="C83" s="14"/>
      <c r="D83" s="16"/>
      <c r="E83" s="3"/>
      <c r="F83" s="33"/>
    </row>
    <row r="84" spans="1:6" ht="63.75" x14ac:dyDescent="0.25">
      <c r="A84" s="14" t="s">
        <v>10</v>
      </c>
      <c r="B84" s="18" t="s">
        <v>63</v>
      </c>
      <c r="C84" s="14"/>
      <c r="D84" s="16"/>
      <c r="E84" s="3"/>
      <c r="F84" s="33"/>
    </row>
    <row r="85" spans="1:6" x14ac:dyDescent="0.25">
      <c r="A85" s="14"/>
      <c r="B85" s="17"/>
      <c r="C85" s="14"/>
      <c r="D85" s="16"/>
      <c r="E85" s="3"/>
      <c r="F85" s="33"/>
    </row>
    <row r="86" spans="1:6" x14ac:dyDescent="0.25">
      <c r="A86" s="14">
        <v>8.1</v>
      </c>
      <c r="B86" s="17" t="s">
        <v>64</v>
      </c>
      <c r="C86" s="14" t="s">
        <v>28</v>
      </c>
      <c r="D86" s="14">
        <v>60</v>
      </c>
      <c r="E86" s="3"/>
      <c r="F86" s="33">
        <f t="shared" si="1"/>
        <v>0</v>
      </c>
    </row>
    <row r="87" spans="1:6" x14ac:dyDescent="0.25">
      <c r="A87" s="14"/>
      <c r="B87" s="17"/>
      <c r="C87" s="14"/>
      <c r="D87" s="16"/>
      <c r="E87" s="3"/>
      <c r="F87" s="33"/>
    </row>
    <row r="88" spans="1:6" x14ac:dyDescent="0.25">
      <c r="A88" s="14">
        <v>8.1999999999999993</v>
      </c>
      <c r="B88" s="17" t="s">
        <v>65</v>
      </c>
      <c r="C88" s="14" t="s">
        <v>28</v>
      </c>
      <c r="D88" s="14">
        <v>10</v>
      </c>
      <c r="E88" s="3"/>
      <c r="F88" s="33">
        <f t="shared" si="1"/>
        <v>0</v>
      </c>
    </row>
    <row r="89" spans="1:6" x14ac:dyDescent="0.25">
      <c r="A89" s="14"/>
      <c r="B89" s="17"/>
      <c r="C89" s="14"/>
      <c r="D89" s="16"/>
      <c r="E89" s="3"/>
      <c r="F89" s="33"/>
    </row>
    <row r="90" spans="1:6" x14ac:dyDescent="0.25">
      <c r="A90" s="14">
        <v>8.3000000000000007</v>
      </c>
      <c r="B90" s="17" t="s">
        <v>66</v>
      </c>
      <c r="C90" s="14" t="s">
        <v>28</v>
      </c>
      <c r="D90" s="14">
        <v>30</v>
      </c>
      <c r="E90" s="3"/>
      <c r="F90" s="33">
        <f t="shared" si="1"/>
        <v>0</v>
      </c>
    </row>
    <row r="91" spans="1:6" x14ac:dyDescent="0.25">
      <c r="A91" s="14"/>
      <c r="B91" s="17"/>
      <c r="C91" s="14"/>
      <c r="D91" s="16"/>
      <c r="E91" s="3"/>
      <c r="F91" s="33"/>
    </row>
    <row r="92" spans="1:6" x14ac:dyDescent="0.25">
      <c r="A92" s="14">
        <v>8.4</v>
      </c>
      <c r="B92" s="17" t="s">
        <v>67</v>
      </c>
      <c r="C92" s="14" t="s">
        <v>28</v>
      </c>
      <c r="D92" s="14">
        <v>20</v>
      </c>
      <c r="E92" s="3"/>
      <c r="F92" s="33">
        <f t="shared" si="1"/>
        <v>0</v>
      </c>
    </row>
    <row r="93" spans="1:6" x14ac:dyDescent="0.25">
      <c r="A93" s="14"/>
      <c r="B93" s="17"/>
      <c r="C93" s="14"/>
      <c r="D93" s="16"/>
      <c r="E93" s="3"/>
      <c r="F93" s="33"/>
    </row>
    <row r="94" spans="1:6" x14ac:dyDescent="0.25">
      <c r="A94" s="14">
        <v>8.5</v>
      </c>
      <c r="B94" s="17" t="s">
        <v>68</v>
      </c>
      <c r="C94" s="14" t="s">
        <v>28</v>
      </c>
      <c r="D94" s="14">
        <v>100</v>
      </c>
      <c r="E94" s="3"/>
      <c r="F94" s="33">
        <f t="shared" si="1"/>
        <v>0</v>
      </c>
    </row>
    <row r="95" spans="1:6" x14ac:dyDescent="0.25">
      <c r="A95" s="14"/>
      <c r="B95" s="17"/>
      <c r="C95" s="14"/>
      <c r="D95" s="16"/>
      <c r="E95" s="3"/>
      <c r="F95" s="33"/>
    </row>
    <row r="96" spans="1:6" x14ac:dyDescent="0.25">
      <c r="A96" s="14">
        <v>9</v>
      </c>
      <c r="B96" s="15" t="s">
        <v>69</v>
      </c>
      <c r="C96" s="14"/>
      <c r="D96" s="16"/>
      <c r="E96" s="3"/>
      <c r="F96" s="33"/>
    </row>
    <row r="97" spans="1:6" x14ac:dyDescent="0.25">
      <c r="A97" s="14" t="s">
        <v>10</v>
      </c>
      <c r="B97" s="17"/>
      <c r="C97" s="14"/>
      <c r="D97" s="16"/>
      <c r="E97" s="3"/>
      <c r="F97" s="33"/>
    </row>
    <row r="98" spans="1:6" ht="63.75" x14ac:dyDescent="0.25">
      <c r="A98" s="14"/>
      <c r="B98" s="18" t="s">
        <v>70</v>
      </c>
      <c r="C98" s="14"/>
      <c r="D98" s="16"/>
      <c r="E98" s="3"/>
      <c r="F98" s="33"/>
    </row>
    <row r="99" spans="1:6" x14ac:dyDescent="0.25">
      <c r="A99" s="14"/>
      <c r="B99" s="18"/>
      <c r="C99" s="14"/>
      <c r="D99" s="16"/>
      <c r="E99" s="3"/>
      <c r="F99" s="33"/>
    </row>
    <row r="100" spans="1:6" x14ac:dyDescent="0.25">
      <c r="A100" s="14">
        <v>9.1</v>
      </c>
      <c r="B100" s="15" t="s">
        <v>71</v>
      </c>
      <c r="C100" s="14"/>
      <c r="D100" s="16"/>
      <c r="E100" s="3"/>
      <c r="F100" s="33"/>
    </row>
    <row r="101" spans="1:6" x14ac:dyDescent="0.25">
      <c r="A101" s="14"/>
      <c r="B101" s="15"/>
      <c r="C101" s="14"/>
      <c r="D101" s="16"/>
      <c r="E101" s="3"/>
      <c r="F101" s="33"/>
    </row>
    <row r="102" spans="1:6" x14ac:dyDescent="0.25">
      <c r="A102" s="14" t="s">
        <v>72</v>
      </c>
      <c r="B102" s="17" t="s">
        <v>73</v>
      </c>
      <c r="C102" s="14" t="s">
        <v>74</v>
      </c>
      <c r="D102" s="14">
        <v>210</v>
      </c>
      <c r="E102" s="3"/>
      <c r="F102" s="33">
        <f t="shared" si="1"/>
        <v>0</v>
      </c>
    </row>
    <row r="103" spans="1:6" x14ac:dyDescent="0.25">
      <c r="A103" s="14"/>
      <c r="B103" s="17"/>
      <c r="C103" s="14"/>
      <c r="D103" s="16"/>
      <c r="E103" s="3"/>
      <c r="F103" s="33"/>
    </row>
    <row r="104" spans="1:6" x14ac:dyDescent="0.25">
      <c r="A104" s="14" t="s">
        <v>75</v>
      </c>
      <c r="B104" s="17" t="s">
        <v>76</v>
      </c>
      <c r="C104" s="14" t="s">
        <v>74</v>
      </c>
      <c r="D104" s="14">
        <v>35</v>
      </c>
      <c r="E104" s="3"/>
      <c r="F104" s="33">
        <f t="shared" si="1"/>
        <v>0</v>
      </c>
    </row>
    <row r="105" spans="1:6" x14ac:dyDescent="0.25">
      <c r="A105" s="14"/>
      <c r="B105" s="17"/>
      <c r="C105" s="14"/>
      <c r="D105" s="16"/>
      <c r="E105" s="3"/>
      <c r="F105" s="33"/>
    </row>
    <row r="106" spans="1:6" x14ac:dyDescent="0.25">
      <c r="A106" s="14" t="s">
        <v>77</v>
      </c>
      <c r="B106" s="17" t="s">
        <v>78</v>
      </c>
      <c r="C106" s="14" t="s">
        <v>74</v>
      </c>
      <c r="D106" s="14" t="s">
        <v>79</v>
      </c>
      <c r="E106" s="3"/>
      <c r="F106" s="33">
        <f>E106</f>
        <v>0</v>
      </c>
    </row>
    <row r="107" spans="1:6" x14ac:dyDescent="0.25">
      <c r="A107" s="14"/>
      <c r="B107" s="17"/>
      <c r="C107" s="14"/>
      <c r="D107" s="16"/>
      <c r="E107" s="3"/>
      <c r="F107" s="33"/>
    </row>
    <row r="108" spans="1:6" x14ac:dyDescent="0.25">
      <c r="A108" s="14">
        <v>10</v>
      </c>
      <c r="B108" s="15" t="s">
        <v>80</v>
      </c>
      <c r="C108" s="14"/>
      <c r="D108" s="16"/>
      <c r="E108" s="3"/>
      <c r="F108" s="33"/>
    </row>
    <row r="109" spans="1:6" x14ac:dyDescent="0.25">
      <c r="A109" s="14"/>
      <c r="B109" s="17" t="s">
        <v>50</v>
      </c>
      <c r="C109" s="14"/>
      <c r="D109" s="16"/>
      <c r="E109" s="3"/>
      <c r="F109" s="33"/>
    </row>
    <row r="110" spans="1:6" ht="38.25" x14ac:dyDescent="0.25">
      <c r="A110" s="14">
        <v>10.1</v>
      </c>
      <c r="B110" s="18" t="s">
        <v>81</v>
      </c>
      <c r="C110" s="14" t="s">
        <v>82</v>
      </c>
      <c r="D110" s="14">
        <v>2</v>
      </c>
      <c r="E110" s="3"/>
      <c r="F110" s="33">
        <f t="shared" si="1"/>
        <v>0</v>
      </c>
    </row>
    <row r="111" spans="1:6" x14ac:dyDescent="0.25">
      <c r="A111" s="14"/>
      <c r="B111" s="17"/>
      <c r="C111" s="14"/>
      <c r="D111" s="16"/>
      <c r="E111" s="3"/>
      <c r="F111" s="33"/>
    </row>
    <row r="112" spans="1:6" ht="38.25" x14ac:dyDescent="0.25">
      <c r="A112" s="14">
        <v>10.199999999999999</v>
      </c>
      <c r="B112" s="18" t="s">
        <v>83</v>
      </c>
      <c r="C112" s="14" t="s">
        <v>82</v>
      </c>
      <c r="D112" s="14">
        <v>1</v>
      </c>
      <c r="E112" s="3"/>
      <c r="F112" s="33">
        <f t="shared" si="1"/>
        <v>0</v>
      </c>
    </row>
    <row r="113" spans="1:6" x14ac:dyDescent="0.25">
      <c r="A113" s="14"/>
      <c r="B113" s="17"/>
      <c r="C113" s="14"/>
      <c r="D113" s="16"/>
      <c r="E113" s="3"/>
      <c r="F113" s="33"/>
    </row>
    <row r="114" spans="1:6" x14ac:dyDescent="0.25">
      <c r="A114" s="14">
        <v>11</v>
      </c>
      <c r="B114" s="15" t="s">
        <v>84</v>
      </c>
      <c r="C114" s="14"/>
      <c r="D114" s="16"/>
      <c r="E114" s="3"/>
      <c r="F114" s="33"/>
    </row>
    <row r="115" spans="1:6" x14ac:dyDescent="0.25">
      <c r="A115" s="14"/>
      <c r="B115" s="17" t="s">
        <v>10</v>
      </c>
      <c r="C115" s="14"/>
      <c r="D115" s="16"/>
      <c r="E115" s="3"/>
      <c r="F115" s="33"/>
    </row>
    <row r="116" spans="1:6" ht="76.5" x14ac:dyDescent="0.25">
      <c r="A116" s="14"/>
      <c r="B116" s="18" t="s">
        <v>85</v>
      </c>
      <c r="C116" s="14"/>
      <c r="D116" s="16"/>
      <c r="E116" s="3"/>
      <c r="F116" s="33"/>
    </row>
    <row r="117" spans="1:6" x14ac:dyDescent="0.25">
      <c r="A117" s="14"/>
      <c r="B117" s="17"/>
      <c r="C117" s="14"/>
      <c r="D117" s="16"/>
      <c r="E117" s="3"/>
      <c r="F117" s="33"/>
    </row>
    <row r="118" spans="1:6" x14ac:dyDescent="0.25">
      <c r="A118" s="14">
        <v>11.1</v>
      </c>
      <c r="B118" s="17" t="s">
        <v>86</v>
      </c>
      <c r="C118" s="14" t="s">
        <v>82</v>
      </c>
      <c r="D118" s="14">
        <v>150</v>
      </c>
      <c r="E118" s="3"/>
      <c r="F118" s="33">
        <f t="shared" si="1"/>
        <v>0</v>
      </c>
    </row>
    <row r="119" spans="1:6" x14ac:dyDescent="0.25">
      <c r="A119" s="14"/>
      <c r="B119" s="17"/>
      <c r="C119" s="14"/>
      <c r="D119" s="16"/>
      <c r="E119" s="3"/>
      <c r="F119" s="33"/>
    </row>
    <row r="120" spans="1:6" x14ac:dyDescent="0.25">
      <c r="A120" s="14">
        <v>12</v>
      </c>
      <c r="B120" s="15" t="s">
        <v>87</v>
      </c>
      <c r="C120" s="14"/>
      <c r="D120" s="16"/>
      <c r="E120" s="3"/>
      <c r="F120" s="33"/>
    </row>
    <row r="121" spans="1:6" x14ac:dyDescent="0.25">
      <c r="A121" s="14"/>
      <c r="B121" s="17" t="s">
        <v>50</v>
      </c>
      <c r="C121" s="14"/>
      <c r="D121" s="16"/>
      <c r="E121" s="3"/>
      <c r="F121" s="33"/>
    </row>
    <row r="122" spans="1:6" ht="38.25" x14ac:dyDescent="0.25">
      <c r="A122" s="14"/>
      <c r="B122" s="18" t="s">
        <v>88</v>
      </c>
      <c r="C122" s="14" t="s">
        <v>82</v>
      </c>
      <c r="D122" s="14">
        <v>2</v>
      </c>
      <c r="E122" s="3"/>
      <c r="F122" s="33">
        <f t="shared" si="1"/>
        <v>0</v>
      </c>
    </row>
    <row r="123" spans="1:6" x14ac:dyDescent="0.25">
      <c r="A123" s="14"/>
      <c r="B123" s="17"/>
      <c r="C123" s="14"/>
      <c r="D123" s="16"/>
      <c r="E123" s="3"/>
      <c r="F123" s="33"/>
    </row>
    <row r="124" spans="1:6" x14ac:dyDescent="0.25">
      <c r="A124" s="14">
        <v>13</v>
      </c>
      <c r="B124" s="15" t="s">
        <v>89</v>
      </c>
      <c r="C124" s="14"/>
      <c r="D124" s="16"/>
      <c r="E124" s="3"/>
      <c r="F124" s="33"/>
    </row>
    <row r="125" spans="1:6" x14ac:dyDescent="0.25">
      <c r="A125" s="14"/>
      <c r="B125" s="17"/>
      <c r="C125" s="14"/>
      <c r="D125" s="16"/>
      <c r="E125" s="3"/>
      <c r="F125" s="33"/>
    </row>
    <row r="126" spans="1:6" ht="38.25" x14ac:dyDescent="0.25">
      <c r="A126" s="14"/>
      <c r="B126" s="18" t="s">
        <v>90</v>
      </c>
      <c r="C126" s="14" t="s">
        <v>82</v>
      </c>
      <c r="D126" s="14">
        <v>1.5</v>
      </c>
      <c r="E126" s="3"/>
      <c r="F126" s="33">
        <f t="shared" si="1"/>
        <v>0</v>
      </c>
    </row>
    <row r="127" spans="1:6" x14ac:dyDescent="0.25">
      <c r="A127" s="14"/>
      <c r="B127" s="17"/>
      <c r="C127" s="14"/>
      <c r="D127" s="16"/>
      <c r="E127" s="3"/>
      <c r="F127" s="33"/>
    </row>
    <row r="128" spans="1:6" x14ac:dyDescent="0.25">
      <c r="A128" s="14">
        <v>14</v>
      </c>
      <c r="B128" s="15" t="s">
        <v>91</v>
      </c>
      <c r="C128" s="14"/>
      <c r="D128" s="16"/>
      <c r="E128" s="3"/>
      <c r="F128" s="33"/>
    </row>
    <row r="129" spans="1:6" x14ac:dyDescent="0.25">
      <c r="A129" s="14"/>
      <c r="B129" s="18"/>
      <c r="C129" s="14"/>
      <c r="D129" s="16"/>
      <c r="E129" s="3"/>
      <c r="F129" s="33"/>
    </row>
    <row r="130" spans="1:6" ht="140.25" x14ac:dyDescent="0.25">
      <c r="A130" s="14">
        <v>14.1</v>
      </c>
      <c r="B130" s="24" t="s">
        <v>92</v>
      </c>
      <c r="C130" s="14"/>
      <c r="D130" s="16"/>
      <c r="E130" s="3"/>
      <c r="F130" s="33"/>
    </row>
    <row r="131" spans="1:6" x14ac:dyDescent="0.25">
      <c r="A131" s="14"/>
      <c r="B131" s="17"/>
      <c r="C131" s="14"/>
      <c r="D131" s="16"/>
      <c r="E131" s="3"/>
      <c r="F131" s="33"/>
    </row>
    <row r="132" spans="1:6" x14ac:dyDescent="0.25">
      <c r="A132" s="14"/>
      <c r="B132" s="17" t="s">
        <v>93</v>
      </c>
      <c r="C132" s="14"/>
      <c r="D132" s="16"/>
      <c r="E132" s="3"/>
      <c r="F132" s="33"/>
    </row>
    <row r="133" spans="1:6" x14ac:dyDescent="0.25">
      <c r="A133" s="14"/>
      <c r="B133" s="17"/>
      <c r="C133" s="14"/>
      <c r="D133" s="16"/>
      <c r="E133" s="3"/>
      <c r="F133" s="33"/>
    </row>
    <row r="134" spans="1:6" ht="25.5" x14ac:dyDescent="0.25">
      <c r="A134" s="14"/>
      <c r="B134" s="18" t="s">
        <v>94</v>
      </c>
      <c r="C134" s="14"/>
      <c r="D134" s="16"/>
      <c r="E134" s="3"/>
      <c r="F134" s="33"/>
    </row>
    <row r="135" spans="1:6" x14ac:dyDescent="0.25">
      <c r="A135" s="14"/>
      <c r="B135" s="18"/>
      <c r="C135" s="14"/>
      <c r="D135" s="16"/>
      <c r="E135" s="3"/>
      <c r="F135" s="33"/>
    </row>
    <row r="136" spans="1:6" ht="25.5" x14ac:dyDescent="0.25">
      <c r="A136" s="14"/>
      <c r="B136" s="18" t="s">
        <v>95</v>
      </c>
      <c r="C136" s="14" t="s">
        <v>96</v>
      </c>
      <c r="D136" s="14">
        <v>1</v>
      </c>
      <c r="E136" s="3"/>
      <c r="F136" s="33">
        <f t="shared" si="1"/>
        <v>0</v>
      </c>
    </row>
    <row r="137" spans="1:6" x14ac:dyDescent="0.25">
      <c r="A137" s="14"/>
      <c r="B137" s="18"/>
      <c r="C137" s="14"/>
      <c r="D137" s="16"/>
      <c r="E137" s="3"/>
      <c r="F137" s="33"/>
    </row>
    <row r="138" spans="1:6" ht="140.25" x14ac:dyDescent="0.25">
      <c r="A138" s="14">
        <v>14.2</v>
      </c>
      <c r="B138" s="24" t="s">
        <v>97</v>
      </c>
      <c r="C138" s="14"/>
      <c r="D138" s="16"/>
      <c r="E138" s="3"/>
      <c r="F138" s="33"/>
    </row>
    <row r="139" spans="1:6" x14ac:dyDescent="0.25">
      <c r="A139" s="14"/>
      <c r="B139" s="17"/>
      <c r="C139" s="14"/>
      <c r="D139" s="16"/>
      <c r="E139" s="3"/>
      <c r="F139" s="33"/>
    </row>
    <row r="140" spans="1:6" ht="25.5" x14ac:dyDescent="0.25">
      <c r="A140" s="14"/>
      <c r="B140" s="18" t="s">
        <v>98</v>
      </c>
      <c r="C140" s="14" t="s">
        <v>96</v>
      </c>
      <c r="D140" s="14">
        <v>1</v>
      </c>
      <c r="E140" s="3"/>
      <c r="F140" s="33">
        <f t="shared" si="1"/>
        <v>0</v>
      </c>
    </row>
    <row r="141" spans="1:6" x14ac:dyDescent="0.25">
      <c r="A141" s="14"/>
      <c r="B141" s="18"/>
      <c r="C141" s="14"/>
      <c r="D141" s="16"/>
      <c r="E141" s="3"/>
      <c r="F141" s="33"/>
    </row>
    <row r="142" spans="1:6" x14ac:dyDescent="0.25">
      <c r="A142" s="14">
        <v>15</v>
      </c>
      <c r="B142" s="15" t="s">
        <v>99</v>
      </c>
      <c r="C142" s="14"/>
      <c r="D142" s="16"/>
      <c r="E142" s="3"/>
      <c r="F142" s="33"/>
    </row>
    <row r="143" spans="1:6" x14ac:dyDescent="0.25">
      <c r="A143" s="14" t="s">
        <v>10</v>
      </c>
      <c r="B143" s="17"/>
      <c r="C143" s="14"/>
      <c r="D143" s="16"/>
      <c r="E143" s="3"/>
      <c r="F143" s="33"/>
    </row>
    <row r="144" spans="1:6" ht="38.25" x14ac:dyDescent="0.25">
      <c r="A144" s="14"/>
      <c r="B144" s="18" t="s">
        <v>100</v>
      </c>
      <c r="C144" s="14" t="s">
        <v>82</v>
      </c>
      <c r="D144" s="14">
        <v>1</v>
      </c>
      <c r="E144" s="3"/>
      <c r="F144" s="33">
        <f t="shared" ref="F142:F169" si="2">D144*E144</f>
        <v>0</v>
      </c>
    </row>
    <row r="145" spans="1:6" x14ac:dyDescent="0.25">
      <c r="A145" s="14"/>
      <c r="B145" s="17"/>
      <c r="C145" s="14"/>
      <c r="D145" s="16"/>
      <c r="E145" s="3"/>
      <c r="F145" s="33"/>
    </row>
    <row r="146" spans="1:6" x14ac:dyDescent="0.25">
      <c r="A146" s="14">
        <v>16</v>
      </c>
      <c r="B146" s="15" t="s">
        <v>101</v>
      </c>
      <c r="C146" s="14"/>
      <c r="D146" s="16"/>
      <c r="E146" s="3"/>
      <c r="F146" s="33"/>
    </row>
    <row r="147" spans="1:6" x14ac:dyDescent="0.25">
      <c r="A147" s="14"/>
      <c r="B147" s="17"/>
      <c r="C147" s="14"/>
      <c r="D147" s="16"/>
      <c r="E147" s="3"/>
      <c r="F147" s="33"/>
    </row>
    <row r="148" spans="1:6" ht="63.75" x14ac:dyDescent="0.25">
      <c r="A148" s="14"/>
      <c r="B148" s="18" t="s">
        <v>102</v>
      </c>
      <c r="C148" s="14"/>
      <c r="D148" s="16"/>
      <c r="E148" s="3"/>
      <c r="F148" s="33"/>
    </row>
    <row r="149" spans="1:6" x14ac:dyDescent="0.25">
      <c r="A149" s="14"/>
      <c r="B149" s="17"/>
      <c r="C149" s="14"/>
      <c r="D149" s="16"/>
      <c r="E149" s="3"/>
      <c r="F149" s="33"/>
    </row>
    <row r="150" spans="1:6" x14ac:dyDescent="0.25">
      <c r="A150" s="14">
        <v>16.100000000000001</v>
      </c>
      <c r="B150" s="17" t="s">
        <v>103</v>
      </c>
      <c r="C150" s="14" t="s">
        <v>28</v>
      </c>
      <c r="D150" s="14">
        <v>30</v>
      </c>
      <c r="E150" s="3"/>
      <c r="F150" s="33">
        <f t="shared" si="2"/>
        <v>0</v>
      </c>
    </row>
    <row r="151" spans="1:6" x14ac:dyDescent="0.25">
      <c r="A151" s="14"/>
      <c r="B151" s="17"/>
      <c r="C151" s="14"/>
      <c r="D151" s="16"/>
      <c r="E151" s="3"/>
      <c r="F151" s="33"/>
    </row>
    <row r="152" spans="1:6" x14ac:dyDescent="0.25">
      <c r="A152" s="14">
        <v>17</v>
      </c>
      <c r="B152" s="15" t="s">
        <v>104</v>
      </c>
      <c r="C152" s="14"/>
      <c r="D152" s="16"/>
      <c r="E152" s="3"/>
      <c r="F152" s="33"/>
    </row>
    <row r="153" spans="1:6" x14ac:dyDescent="0.25">
      <c r="A153" s="14"/>
      <c r="B153" s="17" t="s">
        <v>50</v>
      </c>
      <c r="C153" s="14"/>
      <c r="D153" s="16"/>
      <c r="E153" s="3"/>
      <c r="F153" s="33"/>
    </row>
    <row r="154" spans="1:6" ht="51" x14ac:dyDescent="0.25">
      <c r="A154" s="14"/>
      <c r="B154" s="18" t="s">
        <v>105</v>
      </c>
      <c r="C154" s="14"/>
      <c r="D154" s="16"/>
      <c r="E154" s="3"/>
      <c r="F154" s="33"/>
    </row>
    <row r="155" spans="1:6" x14ac:dyDescent="0.25">
      <c r="A155" s="14"/>
      <c r="B155" s="17"/>
      <c r="C155" s="14"/>
      <c r="D155" s="16"/>
      <c r="E155" s="3"/>
      <c r="F155" s="33"/>
    </row>
    <row r="156" spans="1:6" x14ac:dyDescent="0.25">
      <c r="A156" s="14">
        <v>17.100000000000001</v>
      </c>
      <c r="B156" s="17" t="s">
        <v>106</v>
      </c>
      <c r="C156" s="14" t="s">
        <v>28</v>
      </c>
      <c r="D156" s="14">
        <v>50</v>
      </c>
      <c r="E156" s="3"/>
      <c r="F156" s="33">
        <f t="shared" si="2"/>
        <v>0</v>
      </c>
    </row>
    <row r="157" spans="1:6" x14ac:dyDescent="0.25">
      <c r="A157" s="14"/>
      <c r="B157" s="17"/>
      <c r="C157" s="14"/>
      <c r="D157" s="16"/>
      <c r="E157" s="3"/>
      <c r="F157" s="33"/>
    </row>
    <row r="158" spans="1:6" x14ac:dyDescent="0.25">
      <c r="A158" s="14">
        <v>18</v>
      </c>
      <c r="B158" s="15" t="s">
        <v>107</v>
      </c>
      <c r="C158" s="14"/>
      <c r="D158" s="16"/>
      <c r="E158" s="3"/>
      <c r="F158" s="33"/>
    </row>
    <row r="159" spans="1:6" x14ac:dyDescent="0.25">
      <c r="A159" s="14"/>
      <c r="B159" s="17"/>
      <c r="C159" s="14"/>
      <c r="D159" s="16"/>
      <c r="E159" s="3"/>
      <c r="F159" s="33"/>
    </row>
    <row r="160" spans="1:6" ht="38.25" x14ac:dyDescent="0.25">
      <c r="A160" s="14"/>
      <c r="B160" s="18" t="s">
        <v>108</v>
      </c>
      <c r="C160" s="14"/>
      <c r="D160" s="16"/>
      <c r="E160" s="3"/>
      <c r="F160" s="33"/>
    </row>
    <row r="161" spans="1:6" x14ac:dyDescent="0.25">
      <c r="A161" s="14"/>
      <c r="B161" s="17"/>
      <c r="C161" s="14"/>
      <c r="D161" s="16"/>
      <c r="E161" s="3"/>
      <c r="F161" s="33"/>
    </row>
    <row r="162" spans="1:6" ht="25.5" x14ac:dyDescent="0.25">
      <c r="A162" s="14">
        <v>18.100000000000001</v>
      </c>
      <c r="B162" s="18" t="s">
        <v>109</v>
      </c>
      <c r="C162" s="14" t="s">
        <v>110</v>
      </c>
      <c r="D162" s="14">
        <v>50</v>
      </c>
      <c r="E162" s="3"/>
      <c r="F162" s="33">
        <f t="shared" si="2"/>
        <v>0</v>
      </c>
    </row>
    <row r="163" spans="1:6" x14ac:dyDescent="0.25">
      <c r="A163" s="14"/>
      <c r="B163" s="18"/>
      <c r="C163" s="14"/>
      <c r="D163" s="16"/>
      <c r="E163" s="3"/>
      <c r="F163" s="33"/>
    </row>
    <row r="164" spans="1:6" x14ac:dyDescent="0.25">
      <c r="A164" s="14">
        <v>18.2</v>
      </c>
      <c r="B164" s="25" t="s">
        <v>111</v>
      </c>
      <c r="C164" s="14"/>
      <c r="D164" s="16"/>
      <c r="E164" s="3"/>
      <c r="F164" s="33"/>
    </row>
    <row r="165" spans="1:6" x14ac:dyDescent="0.25">
      <c r="A165" s="14"/>
      <c r="B165" s="19"/>
      <c r="C165" s="14"/>
      <c r="D165" s="16"/>
      <c r="E165" s="3"/>
      <c r="F165" s="33"/>
    </row>
    <row r="166" spans="1:6" ht="51" x14ac:dyDescent="0.25">
      <c r="A166" s="14"/>
      <c r="B166" s="18" t="s">
        <v>112</v>
      </c>
      <c r="C166" s="14" t="s">
        <v>13</v>
      </c>
      <c r="D166" s="14">
        <v>10</v>
      </c>
      <c r="E166" s="3"/>
      <c r="F166" s="33">
        <f t="shared" si="2"/>
        <v>0</v>
      </c>
    </row>
    <row r="167" spans="1:6" x14ac:dyDescent="0.25">
      <c r="A167" s="14"/>
      <c r="B167" s="19" t="s">
        <v>113</v>
      </c>
      <c r="C167" s="14"/>
      <c r="D167" s="16"/>
      <c r="E167" s="3"/>
      <c r="F167" s="33"/>
    </row>
    <row r="168" spans="1:6" x14ac:dyDescent="0.25">
      <c r="A168" s="14"/>
      <c r="B168" s="19" t="s">
        <v>114</v>
      </c>
      <c r="C168" s="14"/>
      <c r="D168" s="16"/>
      <c r="E168" s="3"/>
      <c r="F168" s="33"/>
    </row>
    <row r="169" spans="1:6" x14ac:dyDescent="0.25">
      <c r="A169" s="14"/>
      <c r="B169" s="26"/>
      <c r="C169" s="27"/>
      <c r="D169" s="27"/>
      <c r="E169" s="4"/>
      <c r="F169" s="33"/>
    </row>
    <row r="170" spans="1:6" x14ac:dyDescent="0.25">
      <c r="A170" s="14"/>
      <c r="B170" s="26" t="s">
        <v>115</v>
      </c>
      <c r="C170" s="27" t="s">
        <v>116</v>
      </c>
      <c r="D170" s="16"/>
      <c r="E170" s="4"/>
      <c r="F170" s="34">
        <f>SUM(F13:F169)</f>
        <v>0</v>
      </c>
    </row>
    <row r="171" spans="1:6" x14ac:dyDescent="0.25">
      <c r="A171" s="17"/>
      <c r="C171" s="27"/>
      <c r="D171" s="26"/>
      <c r="E171" s="4"/>
      <c r="F171" s="34"/>
    </row>
    <row r="172" spans="1:6" x14ac:dyDescent="0.25">
      <c r="A172" s="17"/>
      <c r="B172" s="26" t="s">
        <v>117</v>
      </c>
      <c r="C172" s="27" t="s">
        <v>118</v>
      </c>
      <c r="D172" s="26"/>
      <c r="E172" s="35"/>
      <c r="F172" s="34">
        <f>F170*E172</f>
        <v>0</v>
      </c>
    </row>
    <row r="173" spans="1:6" x14ac:dyDescent="0.25">
      <c r="A173" s="17"/>
      <c r="B173" s="26"/>
      <c r="C173" s="27"/>
      <c r="D173" s="26"/>
      <c r="E173" s="4"/>
      <c r="F173" s="34"/>
    </row>
    <row r="174" spans="1:6" x14ac:dyDescent="0.25">
      <c r="A174" s="14"/>
      <c r="B174" s="26" t="s">
        <v>119</v>
      </c>
      <c r="C174" s="27" t="s">
        <v>118</v>
      </c>
      <c r="D174" s="27"/>
      <c r="E174" s="4"/>
      <c r="F174" s="34">
        <f>F170+F172</f>
        <v>0</v>
      </c>
    </row>
    <row r="175" spans="1:6" ht="15.75" x14ac:dyDescent="0.25">
      <c r="A175" s="28"/>
      <c r="E175" s="36"/>
      <c r="F175" s="37"/>
    </row>
  </sheetData>
  <sheetProtection algorithmName="SHA-512" hashValue="JJ+f91NxfouArzM3xeGEy3rSc0NAb9rkgAm+EL8X50xiv33JZRJ/ESZxvzrKnhDFINQSc5epa9IHHQ7Ikj+6eA==" saltValue="eM88Yttv4FE/6xB/IFeWVQ==" spinCount="100000" sheet="1" objects="1" scenarios="1" selectLockedCells="1"/>
  <autoFilter ref="A8:F174"/>
  <pageMargins left="0.7" right="0.7" top="0.5" bottom="0.5" header="0.3" footer="0.3"/>
  <pageSetup scale="8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2018-06-01T07:52:07Z</dcterms:modified>
</cp:coreProperties>
</file>